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<sst xmlns="http://schemas.openxmlformats.org/spreadsheetml/2006/main" count="325" uniqueCount="160">
  <si>
    <r>
      <t>印刷及宣传项目分项报价表</t>
    </r>
    <r>
      <rPr>
        <sz val="14"/>
        <color rgb="FFFF0000"/>
        <rFont val="微软雅黑"/>
        <charset val="134"/>
      </rPr>
      <t xml:space="preserve">
</t>
    </r>
  </si>
  <si>
    <t>统计时间：2025年7月-2026年7月</t>
  </si>
  <si>
    <t>需求部门</t>
  </si>
  <si>
    <t>序号</t>
  </si>
  <si>
    <t>项目内容</t>
  </si>
  <si>
    <t>材质、尺寸、制作要求</t>
  </si>
  <si>
    <t>规格</t>
  </si>
  <si>
    <t>个性化需求</t>
  </si>
  <si>
    <r>
      <rPr>
        <b/>
        <sz val="10"/>
        <color rgb="FFFF0000"/>
        <rFont val="微软雅黑"/>
        <charset val="134"/>
      </rPr>
      <t>单次</t>
    </r>
    <r>
      <rPr>
        <sz val="10"/>
        <color rgb="FF000000"/>
        <rFont val="微软雅黑"/>
        <charset val="134"/>
      </rPr>
      <t>制作数量</t>
    </r>
  </si>
  <si>
    <t>汇总数量</t>
  </si>
  <si>
    <t>预算单价（含税）
（元）</t>
  </si>
  <si>
    <t>含税单价（元）</t>
  </si>
  <si>
    <t>分项含税报价(元)</t>
  </si>
  <si>
    <t>价格（含税）（元）</t>
  </si>
  <si>
    <t>备注</t>
  </si>
  <si>
    <t>融信部</t>
  </si>
  <si>
    <t>9号信封</t>
  </si>
  <si>
    <t>32.4*22.9cm，四色印刷，150克胶版纸</t>
  </si>
  <si>
    <t>个</t>
  </si>
  <si>
    <t>按照公司VI手册要求制作，配送上楼</t>
  </si>
  <si>
    <t>7号信封</t>
  </si>
  <si>
    <t>22.9*16.2cm，四色印刷，150克胶版纸</t>
  </si>
  <si>
    <t>5号信封</t>
  </si>
  <si>
    <t>22*11cm,四色印刷，150克胶版纸</t>
  </si>
  <si>
    <t>彩色打印</t>
  </si>
  <si>
    <t>80g A4 双面彩色打印</t>
  </si>
  <si>
    <t>P</t>
  </si>
  <si>
    <t>按需求打印</t>
  </si>
  <si>
    <t>黑白打印</t>
  </si>
  <si>
    <t>80g A4 双面黑白打印</t>
  </si>
  <si>
    <t>资料袋</t>
  </si>
  <si>
    <t>A4,无酸纸，加厚</t>
  </si>
  <si>
    <t>加印公司logo，配送上楼，板式如有更新，免费设计</t>
  </si>
  <si>
    <t>宣传单页</t>
  </si>
  <si>
    <t>A4彩色印刷 250克铜版纸</t>
  </si>
  <si>
    <t>张</t>
  </si>
  <si>
    <t>根据要求免费设计，配送上楼</t>
  </si>
  <si>
    <t>单次制作量如达到一定数量，单价按照批量印刷结算，最高不超过.5元/张</t>
  </si>
  <si>
    <t>市综合部</t>
  </si>
  <si>
    <t>A4彩色印刷 157克铜版纸</t>
  </si>
  <si>
    <t>单次制作量如达到一定数量，单价按照批量印刷结算，最高不超过1.2元/张</t>
  </si>
  <si>
    <t>宣传折页（三折页）</t>
  </si>
  <si>
    <t>理赔中心</t>
  </si>
  <si>
    <t>实物赔付确认书（适用于投保车辆）</t>
  </si>
  <si>
    <t>A4、2联*35套/本，彩印</t>
  </si>
  <si>
    <t>本</t>
  </si>
  <si>
    <t>实物赔付确认书（适用第三方车辆）</t>
  </si>
  <si>
    <t>A4,3联*25套/本，彩印</t>
  </si>
  <si>
    <t>保险事故车辆损失情况确认书（定损单）</t>
  </si>
  <si>
    <t>A4、4联*15套/本，彩印</t>
  </si>
  <si>
    <t>道路交通事故现场草图</t>
  </si>
  <si>
    <t>A4、50页／本，彩印</t>
  </si>
  <si>
    <t>机动车保险事故现场查勘询问笔录</t>
  </si>
  <si>
    <t>机动车保险事故现场查勘询问笔录（附页）</t>
  </si>
  <si>
    <t>农业保险出险及索赔通知书</t>
  </si>
  <si>
    <t>A4 2联*25套/本，彩印</t>
  </si>
  <si>
    <t>农业保险现场查勘报告</t>
  </si>
  <si>
    <t>A4，50页/本，彩印</t>
  </si>
  <si>
    <t>养殖险定损清单及赔款明细表</t>
  </si>
  <si>
    <t>领取赔款授权书</t>
  </si>
  <si>
    <t>放弃索赔声明书</t>
  </si>
  <si>
    <t>赔偿协议书</t>
  </si>
  <si>
    <t>保险事故车辆客户自主选择修理厂确认表</t>
  </si>
  <si>
    <t>易碎贴</t>
  </si>
  <si>
    <t>胶粘免切纸，60*25mm，彩印</t>
  </si>
  <si>
    <t>加印公司logo，配送上楼，免费设计</t>
  </si>
  <si>
    <t>监督卡</t>
  </si>
  <si>
    <t>名片纸，90*54mm，200张/盒，彩印</t>
  </si>
  <si>
    <t>盒</t>
  </si>
  <si>
    <t>理赔服务指南（拉拉袋）</t>
  </si>
  <si>
    <t>PVC，260*190mm，彩印</t>
  </si>
  <si>
    <t>车险理赔指南（五折页）</t>
  </si>
  <si>
    <t>210*95*5mm，彩印</t>
  </si>
  <si>
    <t>车险封套</t>
  </si>
  <si>
    <t>牛皮纸，297mm*210mm，彩印</t>
  </si>
  <si>
    <t>套</t>
  </si>
  <si>
    <t>非车险封套</t>
  </si>
  <si>
    <t>合作修理厂一览表折页</t>
  </si>
  <si>
    <t>21.0x29.7CM</t>
  </si>
  <si>
    <t>纯色横幅</t>
  </si>
  <si>
    <t>70cm宽，红旗布</t>
  </si>
  <si>
    <t>米</t>
  </si>
  <si>
    <t>渐变横幅</t>
  </si>
  <si>
    <t>70cm宽，红旗布，渐变色字</t>
  </si>
  <si>
    <t>消保/客服</t>
  </si>
  <si>
    <t>门型展架（含展架）</t>
  </si>
  <si>
    <t>80*180cm</t>
  </si>
  <si>
    <t>门型展架画面</t>
  </si>
  <si>
    <t>易拉宝</t>
  </si>
  <si>
    <t>80*200cm</t>
  </si>
  <si>
    <t>绶带</t>
  </si>
  <si>
    <t>绸布</t>
  </si>
  <si>
    <t>条</t>
  </si>
  <si>
    <t>海报</t>
  </si>
  <si>
    <t>60*90cm  200g 高精度写真</t>
  </si>
  <si>
    <t>海报（带框架）</t>
  </si>
  <si>
    <t>60*90  写真裱板+框架</t>
  </si>
  <si>
    <t>亚克力牌</t>
  </si>
  <si>
    <t>21*29cm 亚克力底座+内页</t>
  </si>
  <si>
    <t>手拿牌</t>
  </si>
  <si>
    <t xml:space="preserve"> 户外写真裱板</t>
  </si>
  <si>
    <t>多为异形手拿牌，具体尺寸以实际制作为准</t>
  </si>
  <si>
    <t>客户意见簿</t>
  </si>
  <si>
    <t xml:space="preserve">A4 彩印 5页-20页/本 </t>
  </si>
  <si>
    <t>盲文服务指南</t>
  </si>
  <si>
    <t>A4  5页-20页/本 盲文制作</t>
  </si>
  <si>
    <t>本部</t>
  </si>
  <si>
    <t>楼顶招牌</t>
  </si>
  <si>
    <t>根据实际情况制作</t>
  </si>
  <si>
    <t>㎡</t>
  </si>
  <si>
    <t>含制作及报批费用</t>
  </si>
  <si>
    <t>财务会计部</t>
  </si>
  <si>
    <t>预支单</t>
  </si>
  <si>
    <t>三联可复写，25套一本</t>
  </si>
  <si>
    <t>加印公司logo，配送上楼</t>
  </si>
  <si>
    <t>差旅报销单</t>
  </si>
  <si>
    <t>公司简介册</t>
  </si>
  <si>
    <t>21*28.5cm 铜版纸双面彩印，24P(预估）</t>
  </si>
  <si>
    <t>根据要求设计及排版，配送上楼</t>
  </si>
  <si>
    <t>具体以定稿页数为准，不超过预算单价1元/P（含成册制作费）</t>
  </si>
  <si>
    <t>学习材料</t>
  </si>
  <si>
    <t>A4 彩印封面，装订成册120P（预估）</t>
  </si>
  <si>
    <t>根据要求排版，配送上楼</t>
  </si>
  <si>
    <t>具体以定稿页数为准，不超过预算单价0.5元/P（含成册制作费）</t>
  </si>
  <si>
    <t>纸杯</t>
  </si>
  <si>
    <t>9盎司，250克纯木浆、彩印</t>
  </si>
  <si>
    <t>抽纸</t>
  </si>
  <si>
    <t>19*21cm 原生木浆，品牌抽纸，80抽</t>
  </si>
  <si>
    <t>背景墙</t>
  </si>
  <si>
    <t>1cm厚度，亚克力（含安装）</t>
  </si>
  <si>
    <t>按需求制作，含安装和后期维护</t>
  </si>
  <si>
    <t>含安装及运输</t>
  </si>
  <si>
    <t>1.5cm厚度，亚克力（含安装）</t>
  </si>
  <si>
    <t>宣传展板</t>
  </si>
  <si>
    <t>高精度写真，裱冷板，哑膜（含安装）</t>
  </si>
  <si>
    <t>门牌</t>
  </si>
  <si>
    <t>亚克力</t>
  </si>
  <si>
    <t>块</t>
  </si>
  <si>
    <t>按照公司VI手册要求制作及安装</t>
  </si>
  <si>
    <t>含安装</t>
  </si>
  <si>
    <t>桌牌</t>
  </si>
  <si>
    <t>证书</t>
  </si>
  <si>
    <t>42*29cm 绒布 含内页</t>
  </si>
  <si>
    <t>加印公司logo</t>
  </si>
  <si>
    <t>奖牌</t>
  </si>
  <si>
    <t>50*35cm 木框</t>
  </si>
  <si>
    <t>奖杯</t>
  </si>
  <si>
    <t>自选</t>
  </si>
  <si>
    <t>B5皮质笔记本</t>
  </si>
  <si>
    <t>B5 皮质封面，烫金工艺，120P</t>
  </si>
  <si>
    <t>按需求制作，加印公司logo</t>
  </si>
  <si>
    <t>B6皮质笔记本</t>
  </si>
  <si>
    <t>A5 皮质封面，烫金工艺，120P</t>
  </si>
  <si>
    <t>B5软抄本</t>
  </si>
  <si>
    <t xml:space="preserve"> B5，120P</t>
  </si>
  <si>
    <t>其他零星制作</t>
  </si>
  <si>
    <t>-</t>
  </si>
  <si>
    <t>上述清单未列明的其他印刷和制作项目，按照市场价结算</t>
  </si>
  <si>
    <t>合计</t>
  </si>
  <si>
    <t>备注：本项目单次采购数量和各项目汇总采购数量为预估数，实际采购数量会有上下浮动，不承诺一定与成交的供应商进行全额采购，由供应商自行进行价值评估所产生的费用及风险，项目结算总金额不超过采购预算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</si>
</sst>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20"/>
      <color rgb="FFFF0000"/>
      <name val="微软雅黑"/>
      <charset val="134"/>
    </font>
    <font>
      <b/>
      <sz val="20"/>
      <color rgb="FFFF0000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rgb="FFFF0000"/>
      <name val="微软雅黑"/>
      <charset val="134"/>
    </font>
    <font>
      <sz val="10"/>
      <color rgb="FF00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rgb="FFFF0000"/>
      <name val="微软雅黑"/>
      <charset val="134"/>
    </font>
    <font>
      <sz val="10"/>
      <color rgb="FF000000"/>
      <name val="微软雅黑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8" borderId="11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8" fillId="12" borderId="14" applyNumberFormat="0" applyAlignment="0" applyProtection="0">
      <alignment vertical="center"/>
    </xf>
    <xf numFmtId="0" fontId="29" fillId="12" borderId="10" applyNumberFormat="0" applyAlignment="0" applyProtection="0">
      <alignment vertical="center"/>
    </xf>
    <xf numFmtId="0" fontId="30" fillId="13" borderId="15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176" fontId="1" fillId="2" borderId="0" xfId="0" applyNumberFormat="1" applyFont="1" applyFill="1" applyAlignment="1">
      <alignment horizontal="center" vertical="center"/>
    </xf>
    <xf numFmtId="176" fontId="2" fillId="2" borderId="0" xfId="0" applyNumberFormat="1" applyFont="1" applyFill="1" applyAlignment="1">
      <alignment horizontal="center" vertical="center"/>
    </xf>
    <xf numFmtId="0" fontId="1" fillId="2" borderId="0" xfId="0" applyFont="1" applyFill="1">
      <alignment vertical="center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176" fontId="10" fillId="2" borderId="0" xfId="0" applyNumberFormat="1" applyFont="1" applyFill="1" applyAlignment="1">
      <alignment horizontal="center" vertical="center" wrapText="1"/>
    </xf>
    <xf numFmtId="176" fontId="11" fillId="2" borderId="0" xfId="0" applyNumberFormat="1" applyFont="1" applyFill="1" applyAlignment="1">
      <alignment horizontal="center" vertical="center" wrapText="1"/>
    </xf>
    <xf numFmtId="176" fontId="9" fillId="2" borderId="0" xfId="0" applyNumberFormat="1" applyFont="1" applyFill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/>
    </xf>
    <xf numFmtId="176" fontId="12" fillId="2" borderId="2" xfId="0" applyNumberFormat="1" applyFont="1" applyFill="1" applyBorder="1" applyAlignment="1">
      <alignment horizontal="center" vertical="center" wrapText="1"/>
    </xf>
    <xf numFmtId="176" fontId="13" fillId="2" borderId="2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176" fontId="1" fillId="2" borderId="5" xfId="0" applyNumberFormat="1" applyFont="1" applyFill="1" applyBorder="1" applyAlignment="1">
      <alignment horizontal="center" vertical="center"/>
    </xf>
    <xf numFmtId="176" fontId="1" fillId="2" borderId="4" xfId="0" applyNumberFormat="1" applyFont="1" applyFill="1" applyBorder="1" applyAlignment="1">
      <alignment horizontal="center" vertical="center"/>
    </xf>
    <xf numFmtId="176" fontId="1" fillId="2" borderId="6" xfId="0" applyNumberFormat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176" fontId="1" fillId="2" borderId="7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176" fontId="1" fillId="2" borderId="8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176" fontId="5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176" fontId="9" fillId="2" borderId="0" xfId="0" applyNumberFormat="1" applyFont="1" applyFill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6"/>
  <sheetViews>
    <sheetView tabSelected="1" topLeftCell="B1" workbookViewId="0">
      <selection activeCell="I16" sqref="I16"/>
    </sheetView>
  </sheetViews>
  <sheetFormatPr defaultColWidth="9" defaultRowHeight="12"/>
  <cols>
    <col min="1" max="1" width="15" style="1" hidden="1" customWidth="1"/>
    <col min="2" max="2" width="7.125" style="1" customWidth="1"/>
    <col min="3" max="3" width="35.875" style="1" customWidth="1"/>
    <col min="4" max="4" width="32.875" style="1" customWidth="1"/>
    <col min="5" max="5" width="5.375" style="1" customWidth="1"/>
    <col min="6" max="6" width="39.125" style="1" hidden="1" customWidth="1"/>
    <col min="7" max="7" width="10.5" style="1" customWidth="1"/>
    <col min="8" max="8" width="11.75" style="1" customWidth="1"/>
    <col min="9" max="11" width="10.375" style="2" customWidth="1"/>
    <col min="12" max="12" width="14.625" style="3" customWidth="1"/>
    <col min="13" max="13" width="66.125" style="1" customWidth="1"/>
    <col min="14" max="16384" width="9" style="4"/>
  </cols>
  <sheetData>
    <row r="1" ht="52.5" customHeight="1" spans="1:13">
      <c r="A1" s="5" t="s">
        <v>0</v>
      </c>
      <c r="B1" s="6"/>
      <c r="C1" s="6"/>
      <c r="D1" s="6"/>
      <c r="E1" s="6"/>
      <c r="F1" s="6"/>
      <c r="G1" s="6"/>
      <c r="H1" s="6"/>
      <c r="I1" s="24"/>
      <c r="J1" s="24"/>
      <c r="K1" s="24"/>
      <c r="L1" s="25"/>
      <c r="M1" s="6"/>
    </row>
    <row r="2" ht="23.25" customHeight="1" spans="1:12">
      <c r="A2" s="7" t="s">
        <v>1</v>
      </c>
      <c r="B2" s="7"/>
      <c r="C2" s="4"/>
      <c r="D2" s="8"/>
      <c r="E2" s="9"/>
      <c r="F2" s="9"/>
      <c r="G2" s="9"/>
      <c r="H2" s="9"/>
      <c r="I2" s="26"/>
      <c r="J2" s="26"/>
      <c r="K2" s="26"/>
      <c r="L2" s="27"/>
    </row>
    <row r="3" ht="36" spans="1:13">
      <c r="A3" s="10" t="s">
        <v>2</v>
      </c>
      <c r="B3" s="10" t="s">
        <v>3</v>
      </c>
      <c r="C3" s="10" t="s">
        <v>4</v>
      </c>
      <c r="D3" s="11" t="s">
        <v>5</v>
      </c>
      <c r="E3" s="10" t="s">
        <v>6</v>
      </c>
      <c r="F3" s="10" t="s">
        <v>7</v>
      </c>
      <c r="G3" s="12" t="s">
        <v>8</v>
      </c>
      <c r="H3" s="13" t="s">
        <v>9</v>
      </c>
      <c r="I3" s="28" t="s">
        <v>10</v>
      </c>
      <c r="J3" s="28" t="s">
        <v>11</v>
      </c>
      <c r="K3" s="28" t="s">
        <v>12</v>
      </c>
      <c r="L3" s="29" t="s">
        <v>13</v>
      </c>
      <c r="M3" s="30" t="s">
        <v>14</v>
      </c>
    </row>
    <row r="4" spans="1:13">
      <c r="A4" s="14" t="s">
        <v>15</v>
      </c>
      <c r="B4" s="14">
        <v>1</v>
      </c>
      <c r="C4" s="14" t="s">
        <v>16</v>
      </c>
      <c r="D4" s="14" t="s">
        <v>17</v>
      </c>
      <c r="E4" s="14" t="s">
        <v>18</v>
      </c>
      <c r="F4" s="15" t="s">
        <v>19</v>
      </c>
      <c r="G4" s="14">
        <v>5000</v>
      </c>
      <c r="H4" s="16">
        <v>30000</v>
      </c>
      <c r="I4" s="31">
        <v>1</v>
      </c>
      <c r="J4" s="31"/>
      <c r="K4" s="31"/>
      <c r="L4" s="32">
        <f t="shared" ref="L4:L12" si="0">I4*H4</f>
        <v>30000</v>
      </c>
      <c r="M4" s="22"/>
    </row>
    <row r="5" spans="1:13">
      <c r="A5" s="14" t="s">
        <v>15</v>
      </c>
      <c r="B5" s="14">
        <v>2</v>
      </c>
      <c r="C5" s="14" t="s">
        <v>20</v>
      </c>
      <c r="D5" s="14" t="s">
        <v>21</v>
      </c>
      <c r="E5" s="14" t="s">
        <v>18</v>
      </c>
      <c r="F5" s="15" t="s">
        <v>19</v>
      </c>
      <c r="G5" s="14">
        <v>5000</v>
      </c>
      <c r="H5" s="16">
        <v>30000</v>
      </c>
      <c r="I5" s="31">
        <v>0.8</v>
      </c>
      <c r="J5" s="33"/>
      <c r="K5" s="31"/>
      <c r="L5" s="32">
        <f t="shared" si="0"/>
        <v>24000</v>
      </c>
      <c r="M5" s="22"/>
    </row>
    <row r="6" spans="1:13">
      <c r="A6" s="14" t="s">
        <v>15</v>
      </c>
      <c r="B6" s="14">
        <v>3</v>
      </c>
      <c r="C6" s="14" t="s">
        <v>22</v>
      </c>
      <c r="D6" s="14" t="s">
        <v>23</v>
      </c>
      <c r="E6" s="14" t="s">
        <v>18</v>
      </c>
      <c r="F6" s="15" t="s">
        <v>19</v>
      </c>
      <c r="G6" s="14">
        <v>5000</v>
      </c>
      <c r="H6" s="16">
        <v>30000</v>
      </c>
      <c r="I6" s="31">
        <v>0.6</v>
      </c>
      <c r="J6" s="33"/>
      <c r="K6" s="31"/>
      <c r="L6" s="32">
        <f t="shared" si="0"/>
        <v>18000</v>
      </c>
      <c r="M6" s="22"/>
    </row>
    <row r="7" spans="1:13">
      <c r="A7" s="14" t="s">
        <v>15</v>
      </c>
      <c r="B7" s="14">
        <v>4</v>
      </c>
      <c r="C7" s="14" t="s">
        <v>24</v>
      </c>
      <c r="D7" s="14" t="s">
        <v>25</v>
      </c>
      <c r="E7" s="14" t="s">
        <v>26</v>
      </c>
      <c r="F7" s="14" t="s">
        <v>27</v>
      </c>
      <c r="G7" s="14">
        <v>10</v>
      </c>
      <c r="H7" s="16">
        <v>10000</v>
      </c>
      <c r="I7" s="31">
        <v>1</v>
      </c>
      <c r="J7" s="33"/>
      <c r="K7" s="31"/>
      <c r="L7" s="32">
        <f t="shared" si="0"/>
        <v>10000</v>
      </c>
      <c r="M7" s="22"/>
    </row>
    <row r="8" spans="1:13">
      <c r="A8" s="14" t="s">
        <v>15</v>
      </c>
      <c r="B8" s="14">
        <v>5</v>
      </c>
      <c r="C8" s="14" t="s">
        <v>28</v>
      </c>
      <c r="D8" s="14" t="s">
        <v>29</v>
      </c>
      <c r="E8" s="14" t="s">
        <v>26</v>
      </c>
      <c r="F8" s="14" t="s">
        <v>27</v>
      </c>
      <c r="G8" s="14">
        <v>10</v>
      </c>
      <c r="H8" s="16">
        <v>10000</v>
      </c>
      <c r="I8" s="31">
        <v>0.5</v>
      </c>
      <c r="J8" s="33"/>
      <c r="K8" s="31"/>
      <c r="L8" s="32">
        <f t="shared" si="0"/>
        <v>5000</v>
      </c>
      <c r="M8" s="22"/>
    </row>
    <row r="9" spans="1:13">
      <c r="A9" s="14" t="s">
        <v>15</v>
      </c>
      <c r="B9" s="14">
        <v>6</v>
      </c>
      <c r="C9" s="17" t="s">
        <v>30</v>
      </c>
      <c r="D9" s="14" t="s">
        <v>31</v>
      </c>
      <c r="E9" s="17" t="s">
        <v>18</v>
      </c>
      <c r="F9" s="15" t="s">
        <v>32</v>
      </c>
      <c r="G9" s="17">
        <v>1000</v>
      </c>
      <c r="H9" s="18">
        <v>10000</v>
      </c>
      <c r="I9" s="34">
        <v>2</v>
      </c>
      <c r="J9" s="33"/>
      <c r="K9" s="31"/>
      <c r="L9" s="32">
        <f t="shared" si="0"/>
        <v>20000</v>
      </c>
      <c r="M9" s="22"/>
    </row>
    <row r="10" spans="1:13">
      <c r="A10" s="14" t="s">
        <v>15</v>
      </c>
      <c r="B10" s="14">
        <v>7</v>
      </c>
      <c r="C10" s="19" t="s">
        <v>33</v>
      </c>
      <c r="D10" s="19" t="s">
        <v>34</v>
      </c>
      <c r="E10" s="19" t="s">
        <v>35</v>
      </c>
      <c r="F10" s="19" t="s">
        <v>36</v>
      </c>
      <c r="G10" s="14">
        <v>100</v>
      </c>
      <c r="H10" s="18">
        <v>30000</v>
      </c>
      <c r="I10" s="34">
        <v>1.5</v>
      </c>
      <c r="J10" s="33"/>
      <c r="K10" s="31"/>
      <c r="L10" s="32">
        <f t="shared" si="0"/>
        <v>45000</v>
      </c>
      <c r="M10" s="22" t="s">
        <v>37</v>
      </c>
    </row>
    <row r="11" spans="1:13">
      <c r="A11" s="14" t="s">
        <v>38</v>
      </c>
      <c r="B11" s="14">
        <v>8</v>
      </c>
      <c r="C11" s="19" t="s">
        <v>33</v>
      </c>
      <c r="D11" s="19" t="s">
        <v>39</v>
      </c>
      <c r="E11" s="19" t="s">
        <v>35</v>
      </c>
      <c r="F11" s="19" t="s">
        <v>36</v>
      </c>
      <c r="G11" s="14">
        <v>100</v>
      </c>
      <c r="H11" s="18">
        <v>30000</v>
      </c>
      <c r="I11" s="34">
        <v>1.2</v>
      </c>
      <c r="J11" s="33"/>
      <c r="K11" s="31"/>
      <c r="L11" s="32">
        <f t="shared" si="0"/>
        <v>36000</v>
      </c>
      <c r="M11" s="22" t="s">
        <v>40</v>
      </c>
    </row>
    <row r="12" spans="1:13">
      <c r="A12" s="14"/>
      <c r="B12" s="14">
        <v>9</v>
      </c>
      <c r="C12" s="19" t="s">
        <v>41</v>
      </c>
      <c r="D12" s="19" t="s">
        <v>39</v>
      </c>
      <c r="E12" s="19" t="s">
        <v>35</v>
      </c>
      <c r="F12" s="19" t="s">
        <v>36</v>
      </c>
      <c r="G12" s="14">
        <v>100</v>
      </c>
      <c r="H12" s="18">
        <v>30000</v>
      </c>
      <c r="I12" s="34">
        <v>1.5</v>
      </c>
      <c r="J12" s="33"/>
      <c r="K12" s="31"/>
      <c r="L12" s="32">
        <f t="shared" si="0"/>
        <v>45000</v>
      </c>
      <c r="M12" s="22" t="s">
        <v>37</v>
      </c>
    </row>
    <row r="13" ht="13.5" spans="1:13">
      <c r="A13" s="14" t="s">
        <v>42</v>
      </c>
      <c r="B13" s="14">
        <v>10</v>
      </c>
      <c r="C13" s="14" t="s">
        <v>43</v>
      </c>
      <c r="D13" s="19" t="s">
        <v>44</v>
      </c>
      <c r="E13" s="14" t="s">
        <v>45</v>
      </c>
      <c r="F13" s="15" t="s">
        <v>32</v>
      </c>
      <c r="G13" s="14">
        <v>500</v>
      </c>
      <c r="H13" s="14">
        <v>2400</v>
      </c>
      <c r="I13" s="35">
        <v>6.5</v>
      </c>
      <c r="J13" s="33"/>
      <c r="K13" s="31"/>
      <c r="L13" s="32">
        <f t="shared" ref="L13:L31" si="1">I13*H13</f>
        <v>15600</v>
      </c>
      <c r="M13" s="36"/>
    </row>
    <row r="14" ht="13.5" spans="1:13">
      <c r="A14" s="14" t="s">
        <v>42</v>
      </c>
      <c r="B14" s="14">
        <v>11</v>
      </c>
      <c r="C14" s="14" t="s">
        <v>46</v>
      </c>
      <c r="D14" s="19" t="s">
        <v>47</v>
      </c>
      <c r="E14" s="14" t="s">
        <v>45</v>
      </c>
      <c r="F14" s="15" t="s">
        <v>32</v>
      </c>
      <c r="G14" s="14">
        <v>500</v>
      </c>
      <c r="H14" s="14">
        <v>2400</v>
      </c>
      <c r="I14" s="35">
        <v>7.2</v>
      </c>
      <c r="J14" s="33"/>
      <c r="K14" s="31"/>
      <c r="L14" s="32">
        <f t="shared" si="1"/>
        <v>17280</v>
      </c>
      <c r="M14" s="36"/>
    </row>
    <row r="15" ht="13.5" spans="1:13">
      <c r="A15" s="14" t="s">
        <v>42</v>
      </c>
      <c r="B15" s="14">
        <v>12</v>
      </c>
      <c r="C15" s="14" t="s">
        <v>48</v>
      </c>
      <c r="D15" s="19" t="s">
        <v>49</v>
      </c>
      <c r="E15" s="14" t="s">
        <v>45</v>
      </c>
      <c r="F15" s="15" t="s">
        <v>32</v>
      </c>
      <c r="G15" s="14">
        <v>500</v>
      </c>
      <c r="H15" s="14">
        <v>2400</v>
      </c>
      <c r="I15" s="35">
        <v>6.2</v>
      </c>
      <c r="J15" s="33"/>
      <c r="K15" s="31"/>
      <c r="L15" s="32">
        <f t="shared" si="1"/>
        <v>14880</v>
      </c>
      <c r="M15" s="37"/>
    </row>
    <row r="16" ht="13.5" spans="1:13">
      <c r="A16" s="14" t="s">
        <v>42</v>
      </c>
      <c r="B16" s="14">
        <v>13</v>
      </c>
      <c r="C16" s="14" t="s">
        <v>50</v>
      </c>
      <c r="D16" s="19" t="s">
        <v>51</v>
      </c>
      <c r="E16" s="14" t="s">
        <v>45</v>
      </c>
      <c r="F16" s="15" t="s">
        <v>32</v>
      </c>
      <c r="G16" s="14">
        <v>500</v>
      </c>
      <c r="H16" s="14">
        <v>1200</v>
      </c>
      <c r="I16" s="35">
        <v>4.8</v>
      </c>
      <c r="J16" s="33"/>
      <c r="K16" s="31"/>
      <c r="L16" s="32">
        <f t="shared" si="1"/>
        <v>5760</v>
      </c>
      <c r="M16" s="37"/>
    </row>
    <row r="17" ht="13.5" spans="1:13">
      <c r="A17" s="14" t="s">
        <v>42</v>
      </c>
      <c r="B17" s="14">
        <v>14</v>
      </c>
      <c r="C17" s="14" t="s">
        <v>52</v>
      </c>
      <c r="D17" s="19" t="s">
        <v>51</v>
      </c>
      <c r="E17" s="14" t="s">
        <v>45</v>
      </c>
      <c r="F17" s="15" t="s">
        <v>32</v>
      </c>
      <c r="G17" s="14">
        <v>500</v>
      </c>
      <c r="H17" s="14">
        <v>1200</v>
      </c>
      <c r="I17" s="35">
        <v>4.8</v>
      </c>
      <c r="J17" s="33"/>
      <c r="K17" s="31"/>
      <c r="L17" s="32">
        <f t="shared" si="1"/>
        <v>5760</v>
      </c>
      <c r="M17" s="38"/>
    </row>
    <row r="18" ht="13.5" spans="1:13">
      <c r="A18" s="14" t="s">
        <v>42</v>
      </c>
      <c r="B18" s="14">
        <v>15</v>
      </c>
      <c r="C18" s="14" t="s">
        <v>53</v>
      </c>
      <c r="D18" s="19" t="s">
        <v>51</v>
      </c>
      <c r="E18" s="14" t="s">
        <v>45</v>
      </c>
      <c r="F18" s="15" t="s">
        <v>32</v>
      </c>
      <c r="G18" s="14">
        <v>500</v>
      </c>
      <c r="H18" s="14">
        <v>1200</v>
      </c>
      <c r="I18" s="35">
        <v>4.8</v>
      </c>
      <c r="J18" s="33"/>
      <c r="K18" s="31"/>
      <c r="L18" s="32">
        <f t="shared" si="1"/>
        <v>5760</v>
      </c>
      <c r="M18" s="37"/>
    </row>
    <row r="19" ht="13.5" spans="1:13">
      <c r="A19" s="14" t="s">
        <v>42</v>
      </c>
      <c r="B19" s="14">
        <v>16</v>
      </c>
      <c r="C19" s="14" t="s">
        <v>54</v>
      </c>
      <c r="D19" s="19" t="s">
        <v>55</v>
      </c>
      <c r="E19" s="14" t="s">
        <v>45</v>
      </c>
      <c r="F19" s="15" t="s">
        <v>32</v>
      </c>
      <c r="G19" s="14">
        <v>100</v>
      </c>
      <c r="H19" s="14">
        <v>300</v>
      </c>
      <c r="I19" s="35">
        <v>5.2</v>
      </c>
      <c r="J19" s="33"/>
      <c r="K19" s="31"/>
      <c r="L19" s="32">
        <f t="shared" si="1"/>
        <v>1560</v>
      </c>
      <c r="M19" s="37"/>
    </row>
    <row r="20" ht="13.5" spans="1:13">
      <c r="A20" s="14" t="s">
        <v>42</v>
      </c>
      <c r="B20" s="14">
        <v>17</v>
      </c>
      <c r="C20" s="14" t="s">
        <v>56</v>
      </c>
      <c r="D20" s="19" t="s">
        <v>57</v>
      </c>
      <c r="E20" s="14" t="s">
        <v>45</v>
      </c>
      <c r="F20" s="15" t="s">
        <v>32</v>
      </c>
      <c r="G20" s="14">
        <v>100</v>
      </c>
      <c r="H20" s="14">
        <v>100</v>
      </c>
      <c r="I20" s="35">
        <v>4.8</v>
      </c>
      <c r="J20" s="33"/>
      <c r="K20" s="31"/>
      <c r="L20" s="32">
        <f t="shared" si="1"/>
        <v>480</v>
      </c>
      <c r="M20" s="37"/>
    </row>
    <row r="21" ht="13.5" spans="1:13">
      <c r="A21" s="14" t="s">
        <v>42</v>
      </c>
      <c r="B21" s="14">
        <v>18</v>
      </c>
      <c r="C21" s="14" t="s">
        <v>58</v>
      </c>
      <c r="D21" s="19" t="s">
        <v>57</v>
      </c>
      <c r="E21" s="14" t="s">
        <v>45</v>
      </c>
      <c r="F21" s="15" t="s">
        <v>32</v>
      </c>
      <c r="G21" s="14">
        <v>100</v>
      </c>
      <c r="H21" s="14">
        <v>100</v>
      </c>
      <c r="I21" s="35">
        <v>4.8</v>
      </c>
      <c r="J21" s="33"/>
      <c r="K21" s="31"/>
      <c r="L21" s="32">
        <f t="shared" si="1"/>
        <v>480</v>
      </c>
      <c r="M21" s="37"/>
    </row>
    <row r="22" ht="13.5" spans="1:13">
      <c r="A22" s="14" t="s">
        <v>42</v>
      </c>
      <c r="B22" s="14">
        <v>19</v>
      </c>
      <c r="C22" s="14" t="s">
        <v>59</v>
      </c>
      <c r="D22" s="19" t="s">
        <v>57</v>
      </c>
      <c r="E22" s="14" t="s">
        <v>45</v>
      </c>
      <c r="F22" s="15" t="s">
        <v>32</v>
      </c>
      <c r="G22" s="17">
        <v>200</v>
      </c>
      <c r="H22" s="17">
        <v>300</v>
      </c>
      <c r="I22" s="35">
        <v>4.8</v>
      </c>
      <c r="J22" s="33"/>
      <c r="K22" s="31"/>
      <c r="L22" s="32">
        <f t="shared" si="1"/>
        <v>1440</v>
      </c>
      <c r="M22" s="37"/>
    </row>
    <row r="23" ht="13.5" spans="1:13">
      <c r="A23" s="14" t="s">
        <v>42</v>
      </c>
      <c r="B23" s="14">
        <v>20</v>
      </c>
      <c r="C23" s="14" t="s">
        <v>60</v>
      </c>
      <c r="D23" s="19" t="s">
        <v>57</v>
      </c>
      <c r="E23" s="14" t="s">
        <v>45</v>
      </c>
      <c r="F23" s="15" t="s">
        <v>32</v>
      </c>
      <c r="G23" s="17">
        <v>200</v>
      </c>
      <c r="H23" s="17">
        <v>300</v>
      </c>
      <c r="I23" s="35">
        <v>4.8</v>
      </c>
      <c r="J23" s="33"/>
      <c r="K23" s="31"/>
      <c r="L23" s="32">
        <f t="shared" si="1"/>
        <v>1440</v>
      </c>
      <c r="M23" s="37"/>
    </row>
    <row r="24" ht="13.5" spans="1:13">
      <c r="A24" s="14" t="s">
        <v>42</v>
      </c>
      <c r="B24" s="14">
        <v>21</v>
      </c>
      <c r="C24" s="14" t="s">
        <v>61</v>
      </c>
      <c r="D24" s="19" t="s">
        <v>57</v>
      </c>
      <c r="E24" s="14" t="s">
        <v>45</v>
      </c>
      <c r="F24" s="15" t="s">
        <v>32</v>
      </c>
      <c r="G24" s="17">
        <v>200</v>
      </c>
      <c r="H24" s="17">
        <v>300</v>
      </c>
      <c r="I24" s="35">
        <v>4.8</v>
      </c>
      <c r="J24" s="33"/>
      <c r="K24" s="31"/>
      <c r="L24" s="32">
        <f t="shared" si="1"/>
        <v>1440</v>
      </c>
      <c r="M24" s="37"/>
    </row>
    <row r="25" ht="13.5" spans="1:13">
      <c r="A25" s="14" t="s">
        <v>42</v>
      </c>
      <c r="B25" s="14">
        <v>22</v>
      </c>
      <c r="C25" s="14" t="s">
        <v>62</v>
      </c>
      <c r="D25" s="19" t="s">
        <v>57</v>
      </c>
      <c r="E25" s="14" t="s">
        <v>45</v>
      </c>
      <c r="F25" s="15" t="s">
        <v>32</v>
      </c>
      <c r="G25" s="17">
        <v>200</v>
      </c>
      <c r="H25" s="17">
        <v>300</v>
      </c>
      <c r="I25" s="35">
        <v>4.8</v>
      </c>
      <c r="J25" s="33"/>
      <c r="K25" s="31"/>
      <c r="L25" s="32">
        <f t="shared" si="1"/>
        <v>1440</v>
      </c>
      <c r="M25" s="37"/>
    </row>
    <row r="26" ht="13.5" spans="1:13">
      <c r="A26" s="14" t="s">
        <v>42</v>
      </c>
      <c r="B26" s="14">
        <v>23</v>
      </c>
      <c r="C26" s="14" t="s">
        <v>63</v>
      </c>
      <c r="D26" s="20" t="s">
        <v>64</v>
      </c>
      <c r="E26" s="14" t="s">
        <v>35</v>
      </c>
      <c r="F26" s="15" t="s">
        <v>65</v>
      </c>
      <c r="G26" s="14">
        <v>150000</v>
      </c>
      <c r="H26" s="14">
        <v>450000</v>
      </c>
      <c r="I26" s="35">
        <v>0.12</v>
      </c>
      <c r="J26" s="33"/>
      <c r="K26" s="31"/>
      <c r="L26" s="32">
        <f t="shared" si="1"/>
        <v>54000</v>
      </c>
      <c r="M26" s="37"/>
    </row>
    <row r="27" ht="13.5" spans="1:13">
      <c r="A27" s="14" t="s">
        <v>42</v>
      </c>
      <c r="B27" s="14">
        <v>24</v>
      </c>
      <c r="C27" s="14" t="s">
        <v>66</v>
      </c>
      <c r="D27" s="14" t="s">
        <v>67</v>
      </c>
      <c r="E27" s="14" t="s">
        <v>68</v>
      </c>
      <c r="F27" s="15" t="s">
        <v>65</v>
      </c>
      <c r="G27" s="14">
        <v>150</v>
      </c>
      <c r="H27" s="14">
        <v>750</v>
      </c>
      <c r="I27" s="35">
        <v>35</v>
      </c>
      <c r="J27" s="33"/>
      <c r="K27" s="31"/>
      <c r="L27" s="32">
        <f t="shared" si="1"/>
        <v>26250</v>
      </c>
      <c r="M27" s="37"/>
    </row>
    <row r="28" ht="13.5" spans="1:13">
      <c r="A28" s="14" t="s">
        <v>42</v>
      </c>
      <c r="B28" s="14">
        <v>25</v>
      </c>
      <c r="C28" s="14" t="s">
        <v>69</v>
      </c>
      <c r="D28" s="14" t="s">
        <v>70</v>
      </c>
      <c r="E28" s="14" t="s">
        <v>18</v>
      </c>
      <c r="F28" s="15" t="s">
        <v>32</v>
      </c>
      <c r="G28" s="14">
        <v>10000</v>
      </c>
      <c r="H28" s="14">
        <v>20000</v>
      </c>
      <c r="I28" s="35">
        <v>0.92</v>
      </c>
      <c r="J28" s="33"/>
      <c r="K28" s="31"/>
      <c r="L28" s="32">
        <f t="shared" si="1"/>
        <v>18400</v>
      </c>
      <c r="M28" s="37"/>
    </row>
    <row r="29" ht="13.5" spans="1:13">
      <c r="A29" s="14" t="s">
        <v>42</v>
      </c>
      <c r="B29" s="14">
        <v>26</v>
      </c>
      <c r="C29" s="14" t="s">
        <v>71</v>
      </c>
      <c r="D29" s="14" t="s">
        <v>72</v>
      </c>
      <c r="E29" s="14" t="s">
        <v>35</v>
      </c>
      <c r="F29" s="15" t="s">
        <v>32</v>
      </c>
      <c r="G29" s="14">
        <v>10000</v>
      </c>
      <c r="H29" s="14">
        <v>50000</v>
      </c>
      <c r="I29" s="39">
        <v>0.5</v>
      </c>
      <c r="J29" s="33"/>
      <c r="K29" s="31"/>
      <c r="L29" s="32">
        <f t="shared" si="1"/>
        <v>25000</v>
      </c>
      <c r="M29" s="37"/>
    </row>
    <row r="30" ht="13.5" spans="1:13">
      <c r="A30" s="14" t="s">
        <v>42</v>
      </c>
      <c r="B30" s="14">
        <v>27</v>
      </c>
      <c r="C30" s="14" t="s">
        <v>73</v>
      </c>
      <c r="D30" s="20" t="s">
        <v>74</v>
      </c>
      <c r="E30" s="14" t="s">
        <v>75</v>
      </c>
      <c r="F30" s="15" t="s">
        <v>32</v>
      </c>
      <c r="G30" s="14">
        <v>2000</v>
      </c>
      <c r="H30" s="14">
        <v>5510</v>
      </c>
      <c r="I30" s="39">
        <v>0.5</v>
      </c>
      <c r="J30" s="33"/>
      <c r="K30" s="31"/>
      <c r="L30" s="32">
        <f t="shared" si="1"/>
        <v>2755</v>
      </c>
      <c r="M30" s="37"/>
    </row>
    <row r="31" ht="13.5" spans="1:13">
      <c r="A31" s="14" t="s">
        <v>42</v>
      </c>
      <c r="B31" s="14">
        <v>28</v>
      </c>
      <c r="C31" s="14" t="s">
        <v>76</v>
      </c>
      <c r="D31" s="20" t="s">
        <v>74</v>
      </c>
      <c r="E31" s="14" t="s">
        <v>75</v>
      </c>
      <c r="F31" s="15" t="s">
        <v>32</v>
      </c>
      <c r="G31" s="14">
        <v>2000</v>
      </c>
      <c r="H31" s="14">
        <v>10000</v>
      </c>
      <c r="I31" s="39">
        <v>0.5</v>
      </c>
      <c r="J31" s="33"/>
      <c r="K31" s="31"/>
      <c r="L31" s="32">
        <f t="shared" si="1"/>
        <v>5000</v>
      </c>
      <c r="M31" s="37"/>
    </row>
    <row r="32" spans="1:13">
      <c r="A32" s="14" t="s">
        <v>42</v>
      </c>
      <c r="B32" s="14">
        <v>29</v>
      </c>
      <c r="C32" s="14" t="s">
        <v>77</v>
      </c>
      <c r="D32" s="14" t="s">
        <v>78</v>
      </c>
      <c r="E32" s="14" t="s">
        <v>35</v>
      </c>
      <c r="F32" s="15" t="s">
        <v>32</v>
      </c>
      <c r="G32" s="14">
        <v>1000</v>
      </c>
      <c r="H32" s="14">
        <v>10000</v>
      </c>
      <c r="I32" s="35">
        <v>2.2</v>
      </c>
      <c r="J32" s="33"/>
      <c r="K32" s="31"/>
      <c r="L32" s="32">
        <f t="shared" ref="L32:L42" si="2">I32*H32</f>
        <v>22000</v>
      </c>
      <c r="M32" s="22"/>
    </row>
    <row r="33" spans="1:13">
      <c r="A33" s="14" t="s">
        <v>42</v>
      </c>
      <c r="B33" s="14">
        <v>30</v>
      </c>
      <c r="C33" s="14" t="s">
        <v>79</v>
      </c>
      <c r="D33" s="14" t="s">
        <v>80</v>
      </c>
      <c r="E33" s="14" t="s">
        <v>81</v>
      </c>
      <c r="F33" s="14" t="s">
        <v>36</v>
      </c>
      <c r="G33" s="14">
        <v>1</v>
      </c>
      <c r="H33" s="21">
        <v>200</v>
      </c>
      <c r="I33" s="31">
        <v>12</v>
      </c>
      <c r="J33" s="31"/>
      <c r="K33" s="31"/>
      <c r="L33" s="32">
        <f t="shared" si="2"/>
        <v>2400</v>
      </c>
      <c r="M33" s="22"/>
    </row>
    <row r="34" spans="1:13">
      <c r="A34" s="14" t="s">
        <v>42</v>
      </c>
      <c r="B34" s="14">
        <v>31</v>
      </c>
      <c r="C34" s="14" t="s">
        <v>82</v>
      </c>
      <c r="D34" s="14" t="s">
        <v>83</v>
      </c>
      <c r="E34" s="14" t="s">
        <v>81</v>
      </c>
      <c r="F34" s="14" t="s">
        <v>36</v>
      </c>
      <c r="G34" s="14">
        <v>1</v>
      </c>
      <c r="H34" s="21">
        <v>50</v>
      </c>
      <c r="I34" s="31">
        <v>20</v>
      </c>
      <c r="J34" s="31"/>
      <c r="K34" s="31"/>
      <c r="L34" s="32">
        <f t="shared" si="2"/>
        <v>1000</v>
      </c>
      <c r="M34" s="22"/>
    </row>
    <row r="35" spans="1:13">
      <c r="A35" s="19" t="s">
        <v>84</v>
      </c>
      <c r="B35" s="14">
        <v>32</v>
      </c>
      <c r="C35" s="14" t="s">
        <v>85</v>
      </c>
      <c r="D35" s="19" t="s">
        <v>86</v>
      </c>
      <c r="E35" s="19" t="s">
        <v>18</v>
      </c>
      <c r="F35" s="19" t="s">
        <v>36</v>
      </c>
      <c r="G35" s="14">
        <v>1</v>
      </c>
      <c r="H35" s="21">
        <v>100</v>
      </c>
      <c r="I35" s="31">
        <v>128</v>
      </c>
      <c r="J35" s="31"/>
      <c r="K35" s="31"/>
      <c r="L35" s="32">
        <f t="shared" si="2"/>
        <v>12800</v>
      </c>
      <c r="M35" s="22"/>
    </row>
    <row r="36" spans="1:13">
      <c r="A36" s="19"/>
      <c r="B36" s="14">
        <v>33</v>
      </c>
      <c r="C36" s="14" t="s">
        <v>87</v>
      </c>
      <c r="D36" s="19" t="s">
        <v>86</v>
      </c>
      <c r="E36" s="19" t="s">
        <v>18</v>
      </c>
      <c r="F36" s="19" t="s">
        <v>36</v>
      </c>
      <c r="G36" s="14">
        <v>1</v>
      </c>
      <c r="H36" s="21">
        <v>400</v>
      </c>
      <c r="I36" s="31">
        <v>50</v>
      </c>
      <c r="J36" s="31"/>
      <c r="K36" s="31"/>
      <c r="L36" s="32">
        <f t="shared" si="2"/>
        <v>20000</v>
      </c>
      <c r="M36" s="22"/>
    </row>
    <row r="37" spans="1:13">
      <c r="A37" s="19" t="s">
        <v>84</v>
      </c>
      <c r="B37" s="14">
        <v>34</v>
      </c>
      <c r="C37" s="14" t="s">
        <v>88</v>
      </c>
      <c r="D37" s="19" t="s">
        <v>89</v>
      </c>
      <c r="E37" s="19" t="s">
        <v>18</v>
      </c>
      <c r="F37" s="19" t="s">
        <v>36</v>
      </c>
      <c r="G37" s="14">
        <v>1</v>
      </c>
      <c r="H37" s="21">
        <v>50</v>
      </c>
      <c r="I37" s="31">
        <v>128</v>
      </c>
      <c r="J37" s="31"/>
      <c r="K37" s="31"/>
      <c r="L37" s="32">
        <f t="shared" si="2"/>
        <v>6400</v>
      </c>
      <c r="M37" s="22"/>
    </row>
    <row r="38" spans="1:13">
      <c r="A38" s="19" t="s">
        <v>84</v>
      </c>
      <c r="B38" s="14">
        <v>35</v>
      </c>
      <c r="C38" s="14" t="s">
        <v>90</v>
      </c>
      <c r="D38" s="19" t="s">
        <v>91</v>
      </c>
      <c r="E38" s="19" t="s">
        <v>92</v>
      </c>
      <c r="F38" s="19" t="s">
        <v>36</v>
      </c>
      <c r="G38" s="14">
        <v>1</v>
      </c>
      <c r="H38" s="21">
        <v>50</v>
      </c>
      <c r="I38" s="31">
        <v>32</v>
      </c>
      <c r="J38" s="31"/>
      <c r="K38" s="31"/>
      <c r="L38" s="32">
        <f t="shared" si="2"/>
        <v>1600</v>
      </c>
      <c r="M38" s="22"/>
    </row>
    <row r="39" spans="1:13">
      <c r="A39" s="19" t="s">
        <v>84</v>
      </c>
      <c r="B39" s="14">
        <v>36</v>
      </c>
      <c r="C39" s="14" t="s">
        <v>93</v>
      </c>
      <c r="D39" s="19" t="s">
        <v>94</v>
      </c>
      <c r="E39" s="19" t="s">
        <v>35</v>
      </c>
      <c r="F39" s="19" t="s">
        <v>36</v>
      </c>
      <c r="G39" s="14">
        <v>1</v>
      </c>
      <c r="H39" s="21">
        <v>150</v>
      </c>
      <c r="I39" s="31">
        <v>35</v>
      </c>
      <c r="J39" s="31"/>
      <c r="K39" s="31"/>
      <c r="L39" s="32">
        <f t="shared" si="2"/>
        <v>5250</v>
      </c>
      <c r="M39" s="22"/>
    </row>
    <row r="40" spans="1:13">
      <c r="A40" s="19" t="s">
        <v>84</v>
      </c>
      <c r="B40" s="14">
        <v>37</v>
      </c>
      <c r="C40" s="14" t="s">
        <v>95</v>
      </c>
      <c r="D40" s="19" t="s">
        <v>96</v>
      </c>
      <c r="E40" s="19" t="s">
        <v>18</v>
      </c>
      <c r="F40" s="19" t="s">
        <v>36</v>
      </c>
      <c r="G40" s="14">
        <v>1</v>
      </c>
      <c r="H40" s="21">
        <v>150</v>
      </c>
      <c r="I40" s="31">
        <v>180</v>
      </c>
      <c r="J40" s="31"/>
      <c r="K40" s="31"/>
      <c r="L40" s="32">
        <f t="shared" si="2"/>
        <v>27000</v>
      </c>
      <c r="M40" s="22"/>
    </row>
    <row r="41" spans="1:13">
      <c r="A41" s="19" t="s">
        <v>84</v>
      </c>
      <c r="B41" s="14">
        <v>38</v>
      </c>
      <c r="C41" s="14" t="s">
        <v>97</v>
      </c>
      <c r="D41" s="15" t="s">
        <v>98</v>
      </c>
      <c r="E41" s="19" t="s">
        <v>18</v>
      </c>
      <c r="F41" s="19" t="s">
        <v>36</v>
      </c>
      <c r="G41" s="19">
        <v>70</v>
      </c>
      <c r="H41" s="21">
        <v>140</v>
      </c>
      <c r="I41" s="31">
        <v>65</v>
      </c>
      <c r="J41" s="31"/>
      <c r="K41" s="31"/>
      <c r="L41" s="32">
        <f t="shared" si="2"/>
        <v>9100</v>
      </c>
      <c r="M41" s="22"/>
    </row>
    <row r="42" spans="1:13">
      <c r="A42" s="19" t="s">
        <v>84</v>
      </c>
      <c r="B42" s="14">
        <v>39</v>
      </c>
      <c r="C42" s="14" t="s">
        <v>99</v>
      </c>
      <c r="D42" s="15" t="s">
        <v>100</v>
      </c>
      <c r="E42" s="19" t="s">
        <v>18</v>
      </c>
      <c r="F42" s="19" t="s">
        <v>36</v>
      </c>
      <c r="G42" s="19">
        <v>4</v>
      </c>
      <c r="H42" s="21">
        <v>60</v>
      </c>
      <c r="I42" s="31">
        <v>30</v>
      </c>
      <c r="J42" s="31"/>
      <c r="K42" s="31"/>
      <c r="L42" s="32">
        <f t="shared" si="2"/>
        <v>1800</v>
      </c>
      <c r="M42" s="22" t="s">
        <v>101</v>
      </c>
    </row>
    <row r="43" spans="1:13">
      <c r="A43" s="19" t="s">
        <v>84</v>
      </c>
      <c r="B43" s="14">
        <v>40</v>
      </c>
      <c r="C43" s="14" t="s">
        <v>102</v>
      </c>
      <c r="D43" s="15" t="s">
        <v>103</v>
      </c>
      <c r="E43" s="19" t="s">
        <v>45</v>
      </c>
      <c r="F43" s="19" t="s">
        <v>36</v>
      </c>
      <c r="G43" s="19">
        <v>100</v>
      </c>
      <c r="H43" s="21">
        <v>100</v>
      </c>
      <c r="I43" s="31">
        <v>15</v>
      </c>
      <c r="J43" s="31"/>
      <c r="K43" s="31"/>
      <c r="L43" s="32">
        <f t="shared" ref="L43:L62" si="3">I43*H43</f>
        <v>1500</v>
      </c>
      <c r="M43" s="22"/>
    </row>
    <row r="44" spans="1:13">
      <c r="A44" s="19" t="s">
        <v>84</v>
      </c>
      <c r="B44" s="14">
        <v>41</v>
      </c>
      <c r="C44" s="14" t="s">
        <v>104</v>
      </c>
      <c r="D44" s="15" t="s">
        <v>105</v>
      </c>
      <c r="E44" s="19" t="s">
        <v>45</v>
      </c>
      <c r="F44" s="19" t="s">
        <v>36</v>
      </c>
      <c r="G44" s="19">
        <v>100</v>
      </c>
      <c r="H44" s="21">
        <v>100</v>
      </c>
      <c r="I44" s="31">
        <v>68</v>
      </c>
      <c r="J44" s="33"/>
      <c r="K44" s="31"/>
      <c r="L44" s="32">
        <f t="shared" si="3"/>
        <v>6800</v>
      </c>
      <c r="M44" s="22"/>
    </row>
    <row r="45" spans="1:13">
      <c r="A45" s="14" t="s">
        <v>106</v>
      </c>
      <c r="B45" s="14">
        <v>42</v>
      </c>
      <c r="C45" s="14" t="s">
        <v>107</v>
      </c>
      <c r="D45" s="17" t="s">
        <v>108</v>
      </c>
      <c r="E45" s="14" t="s">
        <v>109</v>
      </c>
      <c r="F45" s="14" t="s">
        <v>110</v>
      </c>
      <c r="G45" s="14">
        <v>1</v>
      </c>
      <c r="H45" s="14">
        <v>1</v>
      </c>
      <c r="I45" s="35">
        <v>100000</v>
      </c>
      <c r="J45" s="33"/>
      <c r="K45" s="31"/>
      <c r="L45" s="32">
        <f t="shared" si="3"/>
        <v>100000</v>
      </c>
      <c r="M45" s="17" t="s">
        <v>108</v>
      </c>
    </row>
    <row r="46" spans="1:13">
      <c r="A46" s="14" t="s">
        <v>111</v>
      </c>
      <c r="B46" s="14">
        <v>43</v>
      </c>
      <c r="C46" s="14" t="s">
        <v>112</v>
      </c>
      <c r="D46" s="14" t="s">
        <v>113</v>
      </c>
      <c r="E46" s="14" t="s">
        <v>45</v>
      </c>
      <c r="F46" s="15" t="s">
        <v>114</v>
      </c>
      <c r="G46" s="14">
        <v>100</v>
      </c>
      <c r="H46" s="14">
        <v>100</v>
      </c>
      <c r="I46" s="31">
        <v>6.5</v>
      </c>
      <c r="J46" s="31"/>
      <c r="K46" s="31"/>
      <c r="L46" s="32">
        <f t="shared" si="3"/>
        <v>650</v>
      </c>
      <c r="M46" s="22"/>
    </row>
    <row r="47" spans="1:13">
      <c r="A47" s="14" t="s">
        <v>111</v>
      </c>
      <c r="B47" s="14">
        <v>44</v>
      </c>
      <c r="C47" s="14" t="s">
        <v>115</v>
      </c>
      <c r="D47" s="14" t="s">
        <v>51</v>
      </c>
      <c r="E47" s="14" t="s">
        <v>45</v>
      </c>
      <c r="F47" s="15" t="s">
        <v>114</v>
      </c>
      <c r="G47" s="14">
        <v>50</v>
      </c>
      <c r="H47" s="14">
        <v>50</v>
      </c>
      <c r="I47" s="31">
        <v>5.5</v>
      </c>
      <c r="J47" s="31"/>
      <c r="K47" s="31"/>
      <c r="L47" s="32">
        <f t="shared" si="3"/>
        <v>275</v>
      </c>
      <c r="M47" s="22"/>
    </row>
    <row r="48" spans="1:13">
      <c r="A48" s="14" t="s">
        <v>38</v>
      </c>
      <c r="B48" s="14">
        <v>45</v>
      </c>
      <c r="C48" s="14" t="s">
        <v>116</v>
      </c>
      <c r="D48" s="14" t="s">
        <v>117</v>
      </c>
      <c r="E48" s="14" t="s">
        <v>45</v>
      </c>
      <c r="F48" s="14" t="s">
        <v>118</v>
      </c>
      <c r="G48" s="14">
        <v>10</v>
      </c>
      <c r="H48" s="16">
        <v>500</v>
      </c>
      <c r="I48" s="31">
        <v>24</v>
      </c>
      <c r="J48" s="31"/>
      <c r="K48" s="31"/>
      <c r="L48" s="32">
        <f t="shared" si="3"/>
        <v>12000</v>
      </c>
      <c r="M48" s="22" t="s">
        <v>119</v>
      </c>
    </row>
    <row r="49" spans="1:13">
      <c r="A49" s="14" t="s">
        <v>38</v>
      </c>
      <c r="B49" s="14">
        <v>46</v>
      </c>
      <c r="C49" s="14" t="s">
        <v>120</v>
      </c>
      <c r="D49" s="14" t="s">
        <v>121</v>
      </c>
      <c r="E49" s="14" t="s">
        <v>45</v>
      </c>
      <c r="F49" s="14" t="s">
        <v>122</v>
      </c>
      <c r="G49" s="14">
        <v>22</v>
      </c>
      <c r="H49" s="16">
        <v>500</v>
      </c>
      <c r="I49" s="31">
        <v>60</v>
      </c>
      <c r="J49" s="31"/>
      <c r="K49" s="31"/>
      <c r="L49" s="32">
        <f t="shared" si="3"/>
        <v>30000</v>
      </c>
      <c r="M49" s="22" t="s">
        <v>123</v>
      </c>
    </row>
    <row r="50" spans="1:13">
      <c r="A50" s="14" t="s">
        <v>38</v>
      </c>
      <c r="B50" s="14">
        <v>47</v>
      </c>
      <c r="C50" s="14" t="s">
        <v>124</v>
      </c>
      <c r="D50" s="14" t="s">
        <v>125</v>
      </c>
      <c r="E50" s="14" t="s">
        <v>18</v>
      </c>
      <c r="F50" s="19" t="s">
        <v>36</v>
      </c>
      <c r="G50" s="14">
        <v>50000</v>
      </c>
      <c r="H50" s="16">
        <v>200000</v>
      </c>
      <c r="I50" s="31">
        <v>0.15</v>
      </c>
      <c r="J50" s="31"/>
      <c r="K50" s="31"/>
      <c r="L50" s="32">
        <f t="shared" si="3"/>
        <v>30000</v>
      </c>
      <c r="M50" s="22"/>
    </row>
    <row r="51" spans="1:13">
      <c r="A51" s="14" t="s">
        <v>38</v>
      </c>
      <c r="B51" s="14">
        <v>48</v>
      </c>
      <c r="C51" s="14" t="s">
        <v>126</v>
      </c>
      <c r="D51" s="14" t="s">
        <v>127</v>
      </c>
      <c r="E51" s="14" t="s">
        <v>68</v>
      </c>
      <c r="F51" s="19" t="s">
        <v>36</v>
      </c>
      <c r="G51" s="14">
        <v>1000</v>
      </c>
      <c r="H51" s="16">
        <v>5000</v>
      </c>
      <c r="I51" s="31">
        <v>5</v>
      </c>
      <c r="J51" s="31"/>
      <c r="K51" s="31"/>
      <c r="L51" s="32">
        <f t="shared" si="3"/>
        <v>25000</v>
      </c>
      <c r="M51" s="22"/>
    </row>
    <row r="52" spans="1:13">
      <c r="A52" s="14" t="s">
        <v>38</v>
      </c>
      <c r="B52" s="14">
        <v>49</v>
      </c>
      <c r="C52" s="14" t="s">
        <v>128</v>
      </c>
      <c r="D52" s="14" t="s">
        <v>129</v>
      </c>
      <c r="E52" s="14" t="s">
        <v>109</v>
      </c>
      <c r="F52" s="14" t="s">
        <v>130</v>
      </c>
      <c r="G52" s="14">
        <v>1</v>
      </c>
      <c r="H52" s="16">
        <v>50</v>
      </c>
      <c r="I52" s="31">
        <v>400</v>
      </c>
      <c r="J52" s="31"/>
      <c r="K52" s="31"/>
      <c r="L52" s="32">
        <f t="shared" si="3"/>
        <v>20000</v>
      </c>
      <c r="M52" s="40" t="s">
        <v>131</v>
      </c>
    </row>
    <row r="53" spans="1:13">
      <c r="A53" s="14"/>
      <c r="B53" s="14">
        <v>50</v>
      </c>
      <c r="C53" s="14" t="s">
        <v>128</v>
      </c>
      <c r="D53" s="14" t="s">
        <v>132</v>
      </c>
      <c r="E53" s="14" t="s">
        <v>109</v>
      </c>
      <c r="F53" s="14" t="s">
        <v>130</v>
      </c>
      <c r="G53" s="14">
        <v>1</v>
      </c>
      <c r="H53" s="16">
        <v>50</v>
      </c>
      <c r="I53" s="31">
        <v>450</v>
      </c>
      <c r="J53" s="31"/>
      <c r="K53" s="31"/>
      <c r="L53" s="32">
        <f t="shared" si="3"/>
        <v>22500</v>
      </c>
      <c r="M53" s="40" t="s">
        <v>131</v>
      </c>
    </row>
    <row r="54" spans="1:13">
      <c r="A54" s="14" t="s">
        <v>38</v>
      </c>
      <c r="B54" s="14">
        <v>51</v>
      </c>
      <c r="C54" s="14" t="s">
        <v>133</v>
      </c>
      <c r="D54" s="20" t="s">
        <v>134</v>
      </c>
      <c r="E54" s="14" t="s">
        <v>109</v>
      </c>
      <c r="F54" s="14" t="s">
        <v>130</v>
      </c>
      <c r="G54" s="14">
        <v>1</v>
      </c>
      <c r="H54" s="16">
        <v>300</v>
      </c>
      <c r="I54" s="31">
        <v>100</v>
      </c>
      <c r="J54" s="31"/>
      <c r="K54" s="31"/>
      <c r="L54" s="32">
        <f t="shared" si="3"/>
        <v>30000</v>
      </c>
      <c r="M54" s="40" t="s">
        <v>131</v>
      </c>
    </row>
    <row r="55" spans="1:13">
      <c r="A55" s="14" t="s">
        <v>38</v>
      </c>
      <c r="B55" s="14">
        <v>52</v>
      </c>
      <c r="C55" s="14" t="s">
        <v>135</v>
      </c>
      <c r="D55" s="14" t="s">
        <v>136</v>
      </c>
      <c r="E55" s="14" t="s">
        <v>137</v>
      </c>
      <c r="F55" s="15" t="s">
        <v>138</v>
      </c>
      <c r="G55" s="14">
        <v>1</v>
      </c>
      <c r="H55" s="16">
        <v>300</v>
      </c>
      <c r="I55" s="31">
        <v>58</v>
      </c>
      <c r="J55" s="31"/>
      <c r="K55" s="31"/>
      <c r="L55" s="32">
        <f t="shared" si="3"/>
        <v>17400</v>
      </c>
      <c r="M55" s="22" t="s">
        <v>139</v>
      </c>
    </row>
    <row r="56" spans="1:13">
      <c r="A56" s="14" t="s">
        <v>38</v>
      </c>
      <c r="B56" s="14">
        <v>53</v>
      </c>
      <c r="C56" s="14" t="s">
        <v>140</v>
      </c>
      <c r="D56" s="14" t="s">
        <v>136</v>
      </c>
      <c r="E56" s="14" t="s">
        <v>18</v>
      </c>
      <c r="F56" s="15" t="s">
        <v>19</v>
      </c>
      <c r="G56" s="14">
        <v>100</v>
      </c>
      <c r="H56" s="16">
        <v>500</v>
      </c>
      <c r="I56" s="31">
        <v>35</v>
      </c>
      <c r="J56" s="31"/>
      <c r="K56" s="31"/>
      <c r="L56" s="32">
        <f t="shared" si="3"/>
        <v>17500</v>
      </c>
      <c r="M56" s="22"/>
    </row>
    <row r="57" spans="1:13">
      <c r="A57" s="14" t="s">
        <v>38</v>
      </c>
      <c r="B57" s="14">
        <v>54</v>
      </c>
      <c r="C57" s="14" t="s">
        <v>141</v>
      </c>
      <c r="D57" s="14" t="s">
        <v>142</v>
      </c>
      <c r="E57" s="14" t="s">
        <v>45</v>
      </c>
      <c r="F57" s="14" t="s">
        <v>143</v>
      </c>
      <c r="G57" s="14">
        <v>1</v>
      </c>
      <c r="H57" s="14">
        <v>200</v>
      </c>
      <c r="I57" s="35">
        <v>35</v>
      </c>
      <c r="J57" s="33"/>
      <c r="K57" s="31"/>
      <c r="L57" s="32">
        <f t="shared" si="3"/>
        <v>7000</v>
      </c>
      <c r="M57" s="22"/>
    </row>
    <row r="58" spans="1:13">
      <c r="A58" s="14" t="s">
        <v>38</v>
      </c>
      <c r="B58" s="14">
        <v>55</v>
      </c>
      <c r="C58" s="14" t="s">
        <v>144</v>
      </c>
      <c r="D58" s="14" t="s">
        <v>145</v>
      </c>
      <c r="E58" s="14" t="s">
        <v>18</v>
      </c>
      <c r="F58" s="14" t="s">
        <v>143</v>
      </c>
      <c r="G58" s="14">
        <v>1</v>
      </c>
      <c r="H58" s="14">
        <v>50</v>
      </c>
      <c r="I58" s="35">
        <v>135</v>
      </c>
      <c r="J58" s="33"/>
      <c r="K58" s="31"/>
      <c r="L58" s="32">
        <f t="shared" si="3"/>
        <v>6750</v>
      </c>
      <c r="M58" s="22"/>
    </row>
    <row r="59" spans="1:13">
      <c r="A59" s="14" t="s">
        <v>38</v>
      </c>
      <c r="B59" s="14">
        <v>56</v>
      </c>
      <c r="C59" s="14" t="s">
        <v>146</v>
      </c>
      <c r="D59" s="14" t="s">
        <v>147</v>
      </c>
      <c r="E59" s="14" t="s">
        <v>18</v>
      </c>
      <c r="F59" s="14" t="s">
        <v>143</v>
      </c>
      <c r="G59" s="14">
        <v>1</v>
      </c>
      <c r="H59" s="14">
        <v>30</v>
      </c>
      <c r="I59" s="35">
        <v>135</v>
      </c>
      <c r="J59" s="33"/>
      <c r="K59" s="31"/>
      <c r="L59" s="32">
        <f t="shared" si="3"/>
        <v>4050</v>
      </c>
      <c r="M59" s="22"/>
    </row>
    <row r="60" spans="1:13">
      <c r="A60" s="14" t="s">
        <v>38</v>
      </c>
      <c r="B60" s="14">
        <v>57</v>
      </c>
      <c r="C60" s="14" t="s">
        <v>148</v>
      </c>
      <c r="D60" s="14" t="s">
        <v>149</v>
      </c>
      <c r="E60" s="14" t="s">
        <v>18</v>
      </c>
      <c r="F60" s="14" t="s">
        <v>150</v>
      </c>
      <c r="G60" s="14">
        <v>100</v>
      </c>
      <c r="H60" s="14">
        <v>100</v>
      </c>
      <c r="I60" s="35">
        <v>38</v>
      </c>
      <c r="J60" s="33"/>
      <c r="K60" s="31"/>
      <c r="L60" s="32">
        <f t="shared" si="3"/>
        <v>3800</v>
      </c>
      <c r="M60" s="22"/>
    </row>
    <row r="61" spans="1:13">
      <c r="A61" s="14" t="s">
        <v>38</v>
      </c>
      <c r="B61" s="14">
        <v>58</v>
      </c>
      <c r="C61" s="14" t="s">
        <v>151</v>
      </c>
      <c r="D61" s="14" t="s">
        <v>152</v>
      </c>
      <c r="E61" s="14" t="s">
        <v>18</v>
      </c>
      <c r="F61" s="14" t="s">
        <v>150</v>
      </c>
      <c r="G61" s="14">
        <v>1300</v>
      </c>
      <c r="H61" s="14">
        <v>1300</v>
      </c>
      <c r="I61" s="35">
        <v>22</v>
      </c>
      <c r="J61" s="33"/>
      <c r="K61" s="31"/>
      <c r="L61" s="32">
        <f t="shared" si="3"/>
        <v>28600</v>
      </c>
      <c r="M61" s="22"/>
    </row>
    <row r="62" spans="1:13">
      <c r="A62" s="14" t="s">
        <v>38</v>
      </c>
      <c r="B62" s="14">
        <v>59</v>
      </c>
      <c r="C62" s="14" t="s">
        <v>153</v>
      </c>
      <c r="D62" s="17" t="s">
        <v>154</v>
      </c>
      <c r="E62" s="17" t="s">
        <v>18</v>
      </c>
      <c r="F62" s="17" t="s">
        <v>150</v>
      </c>
      <c r="G62" s="17">
        <v>1300</v>
      </c>
      <c r="H62" s="17">
        <v>1300</v>
      </c>
      <c r="I62" s="41">
        <v>7</v>
      </c>
      <c r="J62" s="33"/>
      <c r="K62" s="31"/>
      <c r="L62" s="32">
        <f t="shared" si="3"/>
        <v>9100</v>
      </c>
      <c r="M62" s="22"/>
    </row>
    <row r="63" spans="1:13">
      <c r="A63" s="17"/>
      <c r="B63" s="14">
        <v>60</v>
      </c>
      <c r="C63" s="14" t="s">
        <v>155</v>
      </c>
      <c r="D63" s="17"/>
      <c r="E63" s="17"/>
      <c r="F63" s="17"/>
      <c r="G63" s="17"/>
      <c r="H63" s="18"/>
      <c r="I63" s="35" t="s">
        <v>156</v>
      </c>
      <c r="J63" s="35" t="s">
        <v>156</v>
      </c>
      <c r="K63" s="31"/>
      <c r="L63" s="32">
        <v>70000</v>
      </c>
      <c r="M63" s="42" t="s">
        <v>157</v>
      </c>
    </row>
    <row r="64" spans="1:13">
      <c r="A64" s="22" t="s">
        <v>158</v>
      </c>
      <c r="B64" s="14"/>
      <c r="C64" s="23" t="s">
        <v>158</v>
      </c>
      <c r="D64" s="22"/>
      <c r="E64" s="22"/>
      <c r="F64" s="22"/>
      <c r="G64" s="22"/>
      <c r="H64" s="22"/>
      <c r="I64" s="31"/>
      <c r="J64" s="31"/>
      <c r="K64" s="31"/>
      <c r="L64" s="43">
        <f>SUM(L4:L63)</f>
        <v>990000</v>
      </c>
      <c r="M64" s="22"/>
    </row>
    <row r="65" ht="24" customHeight="1" spans="2:13">
      <c r="B65" s="44" t="s">
        <v>159</v>
      </c>
      <c r="C65" s="44"/>
      <c r="D65" s="44"/>
      <c r="E65" s="44"/>
      <c r="F65" s="44"/>
      <c r="G65" s="44"/>
      <c r="H65" s="45"/>
      <c r="I65" s="45"/>
      <c r="J65" s="45"/>
      <c r="K65" s="45"/>
      <c r="L65" s="44"/>
      <c r="M65" s="47"/>
    </row>
    <row r="66" ht="23.1" customHeight="1" spans="3:13">
      <c r="C66" s="46"/>
      <c r="D66" s="46"/>
      <c r="E66" s="46"/>
      <c r="F66" s="46"/>
      <c r="G66" s="46"/>
      <c r="H66" s="46"/>
      <c r="I66" s="48"/>
      <c r="J66" s="48"/>
      <c r="K66" s="48"/>
      <c r="L66" s="49"/>
      <c r="M66" s="46"/>
    </row>
  </sheetData>
  <mergeCells count="3">
    <mergeCell ref="A1:M1"/>
    <mergeCell ref="A2:C2"/>
    <mergeCell ref="C66:M6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2" sqref="K1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谢浪</cp:lastModifiedBy>
  <dcterms:created xsi:type="dcterms:W3CDTF">2025-07-02T03:20:00Z</dcterms:created>
  <dcterms:modified xsi:type="dcterms:W3CDTF">2025-07-31T02:17:46Z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7C7EE960F6EE4FD795E4DA655084C47A</vt:lpwstr>
  </property>
  <property fmtid="{D5CDD505-2E9C-101B-9397-08002B2CF9AE}" pid="3" name="KSOProductBuildVer">
    <vt:lpwstr>2052-11.8.2.11718</vt:lpwstr>
  </property>
</Properties>
</file>